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<sst xmlns="http://schemas.openxmlformats.org/spreadsheetml/2006/main" count="54" uniqueCount="54">
  <si>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</si>
  <si>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</si>
  <si>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</si>
  <si>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</si>
  <si>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</si>
  <si>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</si>
  <si>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</si>
  <si>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</si>
  <si>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</si>
  <si>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</si>
  <si>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</si>
  <si>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</si>
  <si>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</si>
  <si>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</si>
  <si>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</si>
  <si>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</si>
  <si>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</si>
  <si>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</si>
  <si>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</si>
  <si>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</si>
  <si>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</si>
  <si>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</si>
  <si>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</si>
  <si>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</si>
  <si>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</si>
  <si>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</si>
  <si>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</si>
  <si>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</si>
  <si>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</si>
  <si>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</si>
  <si>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</si>
  <si>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</si>
  <si>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</si>
  <si>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</si>
  <si>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</si>
  <si>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</si>
  <si>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</si>
  <si>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</si>
  <si>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</si>
  <si>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</si>
  <si>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</si>
  <si>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</si>
  <si>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</si>
  <si>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</si>
  <si>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</si>
  <si>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</si>
  <si>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</si>
  <si>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</si>
  <si>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</si>
  <si>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</si>
  <si>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</si>
  <si>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</si>
  <si>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</si>
  <si>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26 червня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</si>
</sst>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:D3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13909</v>
      </c>
      <c r="D6" s="11">
        <f>D7+D8</f>
        <v>19988.7</v>
      </c>
      <c r="E6" s="12">
        <f>D6/C6*100</f>
        <v>143.710547127759</v>
      </c>
    </row>
    <row r="7" spans="1:5" s="32" customFormat="1" ht="30.75" customHeight="1">
      <c r="A7" s="13">
        <v>11010000</v>
      </c>
      <c r="B7" s="14" t="s">
        <v>13</v>
      </c>
      <c r="C7" s="15">
        <v>13909</v>
      </c>
      <c r="D7" s="15">
        <v>19954.2</v>
      </c>
      <c r="E7" s="15">
        <f>D7/C7*100</f>
        <v>143.4625062908908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141</v>
      </c>
      <c r="D9" s="11">
        <f>D10+D12+D11</f>
        <v>491.70000000000005</v>
      </c>
      <c r="E9" s="12">
        <f>D9/C9*100</f>
        <v>348.7234042553192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141</v>
      </c>
      <c r="D11" s="40">
        <v>203.8</v>
      </c>
      <c r="E11" s="40">
        <f>D11/C11*100</f>
        <v>144.53900709219857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261.3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14050</v>
      </c>
      <c r="D15" s="36">
        <f>D6+D9+D13</f>
        <v>20480.600000000002</v>
      </c>
      <c r="E15" s="20">
        <f>D15/C15*100</f>
        <v>145.7693950177936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202742.1</v>
      </c>
      <c r="D16" s="11">
        <f>D17+D18</f>
        <v>201241.9</v>
      </c>
      <c r="E16" s="11">
        <f>D16/C16*100</f>
        <v>99.2600451509578</v>
      </c>
    </row>
    <row r="17" spans="1:5" s="32" customFormat="1" ht="24.75" customHeight="1">
      <c r="A17" s="21">
        <v>41020000</v>
      </c>
      <c r="B17" s="22" t="s">
        <v>2</v>
      </c>
      <c r="C17" s="23">
        <v>20529.2</v>
      </c>
      <c r="D17" s="23">
        <v>20105.4</v>
      </c>
      <c r="E17" s="23">
        <f>D17/C17*100</f>
        <v>97.93562340471134</v>
      </c>
    </row>
    <row r="18" spans="1:5" s="32" customFormat="1" ht="25.5" customHeight="1" thickBot="1">
      <c r="A18" s="24">
        <v>41030000</v>
      </c>
      <c r="B18" s="25" t="s">
        <v>3</v>
      </c>
      <c r="C18" s="26">
        <v>182212.9</v>
      </c>
      <c r="D18" s="26">
        <v>181136.5</v>
      </c>
      <c r="E18" s="26">
        <f>D18/C18*100</f>
        <v>99.40926246165887</v>
      </c>
    </row>
    <row r="19" spans="1:5" s="32" customFormat="1" ht="29.25" customHeight="1" thickBot="1">
      <c r="A19" s="27"/>
      <c r="B19" s="28" t="s">
        <v>12</v>
      </c>
      <c r="C19" s="29">
        <f>C16+C15</f>
        <v>216792.1</v>
      </c>
      <c r="D19" s="29">
        <f>D16+D15</f>
        <v>221722.5</v>
      </c>
      <c r="E19" s="20">
        <f>D19/C19*100</f>
        <v>102.27425261344855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1876.545</v>
      </c>
      <c r="D22" s="61">
        <v>1252.31922</v>
      </c>
      <c r="E22" s="54">
        <f t="shared" si="0"/>
        <v>66.73536845639192</v>
      </c>
    </row>
    <row r="23" spans="1:5" s="33" customFormat="1" ht="30" customHeight="1">
      <c r="A23" s="48" t="s">
        <v>39</v>
      </c>
      <c r="B23" s="49" t="s">
        <v>16</v>
      </c>
      <c r="C23" s="60">
        <v>62012.317</v>
      </c>
      <c r="D23" s="61">
        <v>53450.23838</v>
      </c>
      <c r="E23" s="54">
        <f t="shared" si="0"/>
        <v>86.19293870280642</v>
      </c>
    </row>
    <row r="24" spans="1:5" s="33" customFormat="1" ht="19.5" customHeight="1">
      <c r="A24" s="48" t="s">
        <v>40</v>
      </c>
      <c r="B24" s="49" t="s">
        <v>17</v>
      </c>
      <c r="C24" s="60">
        <v>35855.89706</v>
      </c>
      <c r="D24" s="61">
        <v>30421.33894</v>
      </c>
      <c r="E24" s="54">
        <f t="shared" si="0"/>
        <v>84.84333522347522</v>
      </c>
    </row>
    <row r="25" spans="1:5" s="33" customFormat="1" ht="25.5" customHeight="1">
      <c r="A25" s="48" t="s">
        <v>41</v>
      </c>
      <c r="B25" s="49" t="s">
        <v>25</v>
      </c>
      <c r="C25" s="60">
        <v>115673.23192</v>
      </c>
      <c r="D25" s="61">
        <v>113014.00755</v>
      </c>
      <c r="E25" s="54">
        <f t="shared" si="0"/>
        <v>97.70108924436455</v>
      </c>
    </row>
    <row r="26" spans="1:5" s="33" customFormat="1" ht="25.5" customHeight="1">
      <c r="A26" s="48" t="s">
        <v>42</v>
      </c>
      <c r="B26" s="49" t="s">
        <v>18</v>
      </c>
      <c r="C26" s="60">
        <v>3713.809</v>
      </c>
      <c r="D26" s="61">
        <v>2860.2974</v>
      </c>
      <c r="E26" s="54">
        <f>IF(C26=0,"",IF(D26/C26*100&gt;=200,"В/100",D26/C26*100))</f>
        <v>77.01789187327618</v>
      </c>
    </row>
    <row r="27" spans="1:5" s="33" customFormat="1" ht="25.5" customHeight="1">
      <c r="A27" s="48" t="s">
        <v>43</v>
      </c>
      <c r="B27" s="49" t="s">
        <v>20</v>
      </c>
      <c r="C27" s="60">
        <v>719.55</v>
      </c>
      <c r="D27" s="61">
        <v>565.35367</v>
      </c>
      <c r="E27" s="54">
        <f>IF(C27=0,"",IF(D27/C27*100&gt;=200,"В/100",D27/C27*100))</f>
        <v>78.57044958654716</v>
      </c>
    </row>
    <row r="28" spans="1:5" s="33" customFormat="1" ht="21" customHeight="1">
      <c r="A28" s="48" t="s">
        <v>44</v>
      </c>
      <c r="B28" s="49" t="s">
        <v>32</v>
      </c>
      <c r="C28" s="60">
        <v>35</v>
      </c>
      <c r="D28" s="61">
        <v>25.60698</v>
      </c>
      <c r="E28" s="54">
        <f t="shared" si="0"/>
        <v>73.1628</v>
      </c>
    </row>
    <row r="29" spans="1:5" s="33" customFormat="1" ht="24" customHeight="1">
      <c r="A29" s="48" t="s">
        <v>45</v>
      </c>
      <c r="B29" s="49" t="s">
        <v>19</v>
      </c>
      <c r="C29" s="60">
        <v>20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50</v>
      </c>
      <c r="D30" s="61">
        <v>0</v>
      </c>
      <c r="E30" s="54">
        <f t="shared" si="0"/>
        <v>0</v>
      </c>
    </row>
    <row r="31" spans="1:5" s="33" customFormat="1" ht="30" customHeight="1">
      <c r="A31" s="48" t="s">
        <v>47</v>
      </c>
      <c r="B31" s="49" t="s">
        <v>23</v>
      </c>
      <c r="C31" s="62">
        <v>215</v>
      </c>
      <c r="D31" s="61">
        <v>32.99176</v>
      </c>
      <c r="E31" s="54">
        <f t="shared" si="0"/>
        <v>15.34500465116279</v>
      </c>
    </row>
    <row r="32" spans="1:5" s="33" customFormat="1" ht="29.25" customHeight="1" thickBot="1">
      <c r="A32" s="50" t="s">
        <v>48</v>
      </c>
      <c r="B32" s="51" t="s">
        <v>22</v>
      </c>
      <c r="C32" s="63">
        <v>8876.393</v>
      </c>
      <c r="D32" s="61">
        <v>7132.98305</v>
      </c>
      <c r="E32" s="55">
        <f t="shared" si="0"/>
        <v>80.35902702820842</v>
      </c>
    </row>
    <row r="33" spans="1:5" s="34" customFormat="1" ht="23.25" customHeight="1" thickBot="1">
      <c r="A33" s="52"/>
      <c r="B33" s="53" t="s">
        <v>24</v>
      </c>
      <c r="C33" s="57">
        <f>SUM(C22:C32)</f>
        <v>229047.74298</v>
      </c>
      <c r="D33" s="58">
        <f>SUM(D22:D32)</f>
        <v>208755.13695000004</v>
      </c>
      <c r="E33" s="47">
        <f t="shared" si="0"/>
        <v>91.14044706750423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2017-06-12T09:25:06Z</cp:lastPrinted>
  <dcterms:created xsi:type="dcterms:W3CDTF">2015-04-06T06:03:14Z</dcterms:created>
  <dcterms:modified xsi:type="dcterms:W3CDTF">2017-06-27T09:13:35Z</dcterms:modified>
  <cp:category/>
  <cp:version/>
  <cp:contentType/>
  <cp:contentStatus/>
</cp:coreProperties>
</file>